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60B823EB-2EBB-4552-92EC-4EB903184934}" xr6:coauthVersionLast="45" xr6:coauthVersionMax="45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 xr2:uid="{00000000-000D-0000-FFFF-FFFF00000000}"/>
  </bookViews>
  <sheets>
    <sheet name="BALANCE" sheetId="1" r:id="rId1"/>
  </sheets>
  <definedNames>
    <definedName name="_xlnm.Print_Area" localSheetId="0">BALANCE!$A$1:$E$79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39" i="1" l="1"/>
  <c r="D18" i="1"/>
  <c r="D19" i="1" s="1"/>
  <c r="D20" i="1" s="1"/>
  <c r="D27" i="1" s="1"/>
  <c r="C27" i="1"/>
  <c r="E18" i="1"/>
  <c r="E19" i="1" s="1"/>
  <c r="E20" i="1" s="1"/>
  <c r="E27" i="1" s="1"/>
  <c r="E58" i="1"/>
  <c r="E63" i="1" s="1"/>
  <c r="E64" i="1" s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<sst xmlns="http://schemas.openxmlformats.org/spreadsheetml/2006/main" count="70" uniqueCount="46">
  <si>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</si>
  <si>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</si>
  <si>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</si>
  <si>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</si>
  <si>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</si>
  <si>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</si>
  <si>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</si>
  <si>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</si>
  <si>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</si>
  <si>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</si>
  <si>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</si>
  <si>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</si>
  <si>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</si>
  <si>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</si>
  <si>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</si>
  <si>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</si>
  <si>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</si>
  <si>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</si>
  <si>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</si>
  <si>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</si>
  <si>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</si>
  <si>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</si>
  <si>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</si>
  <si>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</si>
  <si>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</si>
  <si>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</si>
  <si>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</si>
  <si>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</si>
  <si>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</si>
  <si>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</si>
  <si>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</si>
  <si>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</si>
  <si>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</si>
  <si>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</si>
  <si>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</si>
  <si>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</si>
  <si>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</si>
  <si>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</si>
  <si>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</si>
  <si>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</si>
  <si>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</si>
  <si>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</si>
  <si>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</si>
  <si>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</si>
  <si>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GUACHOCHI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</si>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</sst>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33867</xdr:colOff>
      <xdr:row>70</xdr:row>
      <xdr:rowOff>50799</xdr:rowOff>
    </xdr:from>
    <xdr:to>
      <xdr:col>1</xdr:col>
      <xdr:colOff>3064933</xdr:colOff>
      <xdr:row>77</xdr:row>
      <xdr:rowOff>169333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3B09170-D65A-415B-B7AC-72F994F99078}"/>
            </a:ext>
          </a:extLst>
        </xdr:cNvPr>
        <xdr:cNvSpPr txBox="1"/>
      </xdr:nvSpPr>
      <xdr:spPr>
        <a:xfrm>
          <a:off x="287867" y="16162866"/>
          <a:ext cx="3031066" cy="142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152400</xdr:colOff>
      <xdr:row>70</xdr:row>
      <xdr:rowOff>76200</xdr:rowOff>
    </xdr:from>
    <xdr:to>
      <xdr:col>4</xdr:col>
      <xdr:colOff>723900</xdr:colOff>
      <xdr:row>78</xdr:row>
      <xdr:rowOff>8467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1BB1A84-A7B0-4A12-973E-F96154E1ED8A}"/>
            </a:ext>
          </a:extLst>
        </xdr:cNvPr>
        <xdr:cNvSpPr txBox="1"/>
      </xdr:nvSpPr>
      <xdr:spPr>
        <a:xfrm>
          <a:off x="3810000" y="16188267"/>
          <a:ext cx="3026833" cy="142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</a:t>
          </a:r>
          <a:endParaRPr lang="es-MX"/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FINANCIERA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4</xdr:col>
      <xdr:colOff>939800</xdr:colOff>
      <xdr:row>68</xdr:row>
      <xdr:rowOff>160867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AD5B459-DB36-45A6-97BF-FA6FA53AED25}"/>
            </a:ext>
          </a:extLst>
        </xdr:cNvPr>
        <xdr:cNvSpPr txBox="1"/>
      </xdr:nvSpPr>
      <xdr:spPr>
        <a:xfrm>
          <a:off x="254000" y="15180733"/>
          <a:ext cx="6798733" cy="719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view="pageBreakPreview" topLeftCell="A56" zoomScale="60" zoomScaleNormal="90" workbookViewId="0">
      <selection activeCell="D71" sqref="D71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2" t="s">
        <v>44</v>
      </c>
      <c r="C2" s="43"/>
      <c r="D2" s="43"/>
      <c r="E2" s="44"/>
    </row>
    <row r="3" spans="2:5" x14ac:dyDescent="0.3">
      <c r="B3" s="45" t="s">
        <v>0</v>
      </c>
      <c r="C3" s="46"/>
      <c r="D3" s="46"/>
      <c r="E3" s="47"/>
    </row>
    <row r="4" spans="2:5" x14ac:dyDescent="0.3">
      <c r="B4" s="48" t="s">
        <v>45</v>
      </c>
      <c r="C4" s="49"/>
      <c r="D4" s="49"/>
      <c r="E4" s="50"/>
    </row>
    <row r="5" spans="2:5" ht="15" thickBot="1" x14ac:dyDescent="0.35">
      <c r="B5" s="51" t="s">
        <v>1</v>
      </c>
      <c r="C5" s="52"/>
      <c r="D5" s="52"/>
      <c r="E5" s="53"/>
    </row>
    <row r="6" spans="2:5" x14ac:dyDescent="0.3">
      <c r="B6" s="54" t="s">
        <v>2</v>
      </c>
      <c r="C6" s="3" t="s">
        <v>3</v>
      </c>
      <c r="D6" s="56" t="s">
        <v>4</v>
      </c>
      <c r="E6" s="3" t="s">
        <v>5</v>
      </c>
    </row>
    <row r="7" spans="2:5" ht="15" thickBot="1" x14ac:dyDescent="0.35">
      <c r="B7" s="55"/>
      <c r="C7" s="4" t="s">
        <v>6</v>
      </c>
      <c r="D7" s="57"/>
      <c r="E7" s="4" t="s">
        <v>7</v>
      </c>
    </row>
    <row r="8" spans="2:5" x14ac:dyDescent="0.3">
      <c r="B8" s="27" t="s">
        <v>8</v>
      </c>
      <c r="C8" s="5">
        <f>SUM(C9:C11)</f>
        <v>10732254.550000001</v>
      </c>
      <c r="D8" s="5">
        <f t="shared" ref="D8:E8" si="0">SUM(D9:D11)</f>
        <v>0</v>
      </c>
      <c r="E8" s="5">
        <f t="shared" si="0"/>
        <v>9035438.1400000006</v>
      </c>
    </row>
    <row r="9" spans="2:5" x14ac:dyDescent="0.3">
      <c r="B9" s="28" t="s">
        <v>9</v>
      </c>
      <c r="C9" s="33">
        <v>10732254.550000001</v>
      </c>
      <c r="D9" s="33">
        <v>0</v>
      </c>
      <c r="E9" s="33">
        <v>9035438.1400000006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2.8" x14ac:dyDescent="0.3">
      <c r="B13" s="28" t="s">
        <v>13</v>
      </c>
      <c r="C13" s="33">
        <v>0</v>
      </c>
      <c r="D13" s="33">
        <v>0</v>
      </c>
      <c r="E13" s="33">
        <v>0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10732254.550000001</v>
      </c>
      <c r="D18" s="5">
        <f t="shared" ref="D18:E18" si="2">D8-D12+D15</f>
        <v>0</v>
      </c>
      <c r="E18" s="5">
        <f t="shared" si="2"/>
        <v>9035438.1400000006</v>
      </c>
    </row>
    <row r="19" spans="2:5" ht="24" x14ac:dyDescent="0.3">
      <c r="B19" s="27" t="s">
        <v>19</v>
      </c>
      <c r="C19" s="5">
        <f>C18-C11</f>
        <v>10732254.550000001</v>
      </c>
      <c r="D19" s="5">
        <f t="shared" ref="D19:E19" si="3">D18-D11</f>
        <v>0</v>
      </c>
      <c r="E19" s="5">
        <f t="shared" si="3"/>
        <v>9035438.1400000006</v>
      </c>
    </row>
    <row r="20" spans="2:5" ht="24.6" thickBot="1" x14ac:dyDescent="0.35">
      <c r="B20" s="29" t="s">
        <v>20</v>
      </c>
      <c r="C20" s="7">
        <f>C19-C15</f>
        <v>10732254.550000001</v>
      </c>
      <c r="D20" s="7">
        <f t="shared" ref="D20:E20" si="4">D19-D15</f>
        <v>0</v>
      </c>
      <c r="E20" s="7">
        <f t="shared" si="4"/>
        <v>9035438.1400000006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10732254.550000001</v>
      </c>
      <c r="D27" s="5">
        <f t="shared" ref="D27:E27" si="6">D20+D24</f>
        <v>0</v>
      </c>
      <c r="E27" s="5">
        <f t="shared" si="6"/>
        <v>9035438.1400000006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" thickBot="1" x14ac:dyDescent="0.35">
      <c r="B32" s="55"/>
      <c r="C32" s="55"/>
      <c r="D32" s="5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" thickBot="1" x14ac:dyDescent="0.35">
      <c r="B40" s="59"/>
      <c r="C40" s="61"/>
      <c r="D40" s="61"/>
      <c r="E40" s="61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" thickBot="1" x14ac:dyDescent="0.35">
      <c r="B44" s="55"/>
      <c r="C44" s="20" t="s">
        <v>22</v>
      </c>
      <c r="D44" s="55"/>
      <c r="E44" s="20" t="s">
        <v>23</v>
      </c>
    </row>
    <row r="45" spans="2:5" x14ac:dyDescent="0.3">
      <c r="B45" s="15" t="s">
        <v>36</v>
      </c>
      <c r="C45" s="22">
        <f>C9</f>
        <v>10732254.550000001</v>
      </c>
      <c r="D45" s="22">
        <f t="shared" ref="D45:E45" si="10">D9</f>
        <v>0</v>
      </c>
      <c r="E45" s="22">
        <f t="shared" si="10"/>
        <v>9035438.1400000006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10732254.550000001</v>
      </c>
      <c r="D51" s="21">
        <f t="shared" ref="D51:E51" si="16">D45+D46-D49+D50</f>
        <v>0</v>
      </c>
      <c r="E51" s="21">
        <f t="shared" si="16"/>
        <v>9035438.1400000006</v>
      </c>
      <c r="F51" s="25"/>
    </row>
    <row r="52" spans="2:6" ht="24.6" thickBot="1" x14ac:dyDescent="0.35">
      <c r="B52" s="27" t="s">
        <v>39</v>
      </c>
      <c r="C52" s="21">
        <f>C51-C46</f>
        <v>10732254.550000001</v>
      </c>
      <c r="D52" s="21">
        <f t="shared" ref="D52:E52" si="17">D51-D46</f>
        <v>0</v>
      </c>
      <c r="E52" s="21">
        <f t="shared" si="17"/>
        <v>9035438.1400000006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" thickBot="1" x14ac:dyDescent="0.35">
      <c r="B56" s="55"/>
      <c r="C56" s="55"/>
      <c r="D56" s="5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2023-01-31T04:02:23Z</cp:lastPrinted>
  <dcterms:created xsi:type="dcterms:W3CDTF">2020-01-08T20:37:56Z</dcterms:created>
  <dcterms:modified xsi:type="dcterms:W3CDTF">2023-01-31T04:02:42Z</dcterms:modified>
</cp:coreProperties>
</file>